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tin\Documents\MS Office Vorlagen\Baukostenkalkulation\"/>
    </mc:Choice>
  </mc:AlternateContent>
  <bookViews>
    <workbookView xWindow="0" yWindow="0" windowWidth="6975" windowHeight="0"/>
  </bookViews>
  <sheets>
    <sheet name="Tabelle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58" i="1" l="1"/>
  <c r="J54" i="1"/>
  <c r="J49" i="1"/>
  <c r="J44" i="1"/>
  <c r="J37" i="1"/>
  <c r="J16" i="1"/>
  <c r="J19" i="1"/>
  <c r="H49" i="1"/>
  <c r="E49" i="1"/>
  <c r="H58" i="1"/>
  <c r="H54" i="1"/>
  <c r="H44" i="1"/>
  <c r="H37" i="1"/>
  <c r="H19" i="1"/>
  <c r="H16" i="1"/>
  <c r="H11" i="1"/>
  <c r="E58" i="1"/>
  <c r="E54" i="1"/>
  <c r="E44" i="1"/>
  <c r="E37" i="1"/>
  <c r="E19" i="1"/>
  <c r="E16" i="1"/>
  <c r="E11" i="1"/>
  <c r="J11" i="1" s="1"/>
  <c r="H61" i="1" l="1"/>
  <c r="E61" i="1"/>
</calcChain>
</file>

<file path=xl/sharedStrings.xml><?xml version="1.0" encoding="utf-8"?>
<sst xmlns="http://schemas.openxmlformats.org/spreadsheetml/2006/main" count="51" uniqueCount="50">
  <si>
    <t>Baukostenkalkulation</t>
  </si>
  <si>
    <t>Planung, Bauleitung</t>
  </si>
  <si>
    <t>Grundstücksbesichtigung</t>
  </si>
  <si>
    <t>Entwurfs- und Genehmigungsunterlagen</t>
  </si>
  <si>
    <t>Amtlicher Lageplan</t>
  </si>
  <si>
    <t>Planunterlagen</t>
  </si>
  <si>
    <t>Ausführungsplanung</t>
  </si>
  <si>
    <t>Fachplanung für Haustechnik</t>
  </si>
  <si>
    <t>Baustelleneinrichtung</t>
  </si>
  <si>
    <t>Vorbereitung Baugrundstück</t>
  </si>
  <si>
    <t>Einmessung</t>
  </si>
  <si>
    <t>Baugrube</t>
  </si>
  <si>
    <t>Erdarbeiten</t>
  </si>
  <si>
    <t>Rohbauarbeiten</t>
  </si>
  <si>
    <t>Gründung, Abdichtung</t>
  </si>
  <si>
    <t>Beton- und Stahlbetonarbeiten</t>
  </si>
  <si>
    <t>Keller</t>
  </si>
  <si>
    <t>Bodenplatte</t>
  </si>
  <si>
    <t>Aussenwände</t>
  </si>
  <si>
    <t>Haustrennwände</t>
  </si>
  <si>
    <t>Innenwände</t>
  </si>
  <si>
    <t>Geschossdecken und Fussböden</t>
  </si>
  <si>
    <t>Innentreppen</t>
  </si>
  <si>
    <t>Dach</t>
  </si>
  <si>
    <t>Fenster</t>
  </si>
  <si>
    <t>Aussentüren</t>
  </si>
  <si>
    <t>Innentüren</t>
  </si>
  <si>
    <t>Aussentreppen</t>
  </si>
  <si>
    <t>Haustechnische Anlagen</t>
  </si>
  <si>
    <t>Balkone und Geländer</t>
  </si>
  <si>
    <t>Wintergärten</t>
  </si>
  <si>
    <t>Heizung</t>
  </si>
  <si>
    <t>Trinkwassererwärmung</t>
  </si>
  <si>
    <t>Lüftung</t>
  </si>
  <si>
    <t>Sanitäre Installationen</t>
  </si>
  <si>
    <t>Elektronanlage Starkstrom</t>
  </si>
  <si>
    <t>Aussenanlagen</t>
  </si>
  <si>
    <t>Grünflächen</t>
  </si>
  <si>
    <t>Gehwege, Verkehrsflächen</t>
  </si>
  <si>
    <t>Garagen, Stellplätze</t>
  </si>
  <si>
    <t>Übergabe und Abnahme</t>
  </si>
  <si>
    <t>Genehmigungsunterlagen</t>
  </si>
  <si>
    <t>Abnahmeprotokolle</t>
  </si>
  <si>
    <t>Soll</t>
  </si>
  <si>
    <t>Ist</t>
  </si>
  <si>
    <t>Innenausbau</t>
  </si>
  <si>
    <t>Wanddekoration, Tapeten</t>
  </si>
  <si>
    <t>Bodenbeläge</t>
  </si>
  <si>
    <t>Fliesenlegearbeiten</t>
  </si>
  <si>
    <t>Differenz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</si>
</sst>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€&quot;_-;\-* #,##0.00\ &quot;€&quot;_-;_-* &quot;-&quot;??\ &quot;€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</cellStyleXfs>
  <cellXfs count="14">
    <xf numFmtId="0" fontId="0" fillId="0" borderId="0" xfId="0"/>
    <xf numFmtId="0" fontId="3" fillId="0" borderId="1" xfId="3"/>
    <xf numFmtId="0" fontId="4" fillId="0" borderId="2" xfId="4"/>
    <xf numFmtId="44" fontId="0" fillId="0" borderId="0" xfId="1" applyFont="1"/>
    <xf numFmtId="0" fontId="2" fillId="0" borderId="0" xfId="2"/>
    <xf numFmtId="0" fontId="5" fillId="0" borderId="0" xfId="0" applyFont="1"/>
    <xf numFmtId="44" fontId="5" fillId="0" borderId="0" xfId="1" applyFont="1"/>
    <xf numFmtId="44" fontId="5" fillId="0" borderId="0" xfId="0" applyNumberFormat="1" applyFont="1"/>
    <xf numFmtId="0" fontId="2" fillId="2" borderId="0" xfId="2" applyFill="1"/>
    <xf numFmtId="0" fontId="0" fillId="2" borderId="0" xfId="0" applyFill="1"/>
    <xf numFmtId="0" fontId="5" fillId="2" borderId="0" xfId="0" applyFont="1" applyFill="1"/>
    <xf numFmtId="44" fontId="0" fillId="2" borderId="0" xfId="1" applyFont="1" applyFill="1"/>
    <xf numFmtId="44" fontId="5" fillId="2" borderId="0" xfId="1" applyFont="1" applyFill="1"/>
    <xf numFmtId="44" fontId="5" fillId="2" borderId="0" xfId="0" applyNumberFormat="1" applyFont="1" applyFill="1"/>
  </cellXfs>
  <cellStyles count="5">
    <cellStyle name="Standard" xfId="0" builtinId="0"/>
    <cellStyle name="Überschrift" xfId="2" builtinId="15"/>
    <cellStyle name="Überschrift 1" xfId="3" builtinId="16"/>
    <cellStyle name="Überschrift 2" xfId="4" builtinId="17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Rohbauarbeiten Soll und Ist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Tabelle1!$D$22:$D$23</c:f>
              <c:strCache>
                <c:ptCount val="2"/>
                <c:pt idx="0">
                  <c:v>Gründung, Abdichtung</c:v>
                </c:pt>
                <c:pt idx="1">
                  <c:v>Beton- und Stahlbetonarbeiten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Tabelle1!$B$24:$B$37</c:f>
              <c:strCache>
                <c:ptCount val="14"/>
                <c:pt idx="0">
                  <c:v>Keller</c:v>
                </c:pt>
                <c:pt idx="1">
                  <c:v>Bodenplatte</c:v>
                </c:pt>
                <c:pt idx="2">
                  <c:v>Aussenwände</c:v>
                </c:pt>
                <c:pt idx="3">
                  <c:v>Haustrennwände</c:v>
                </c:pt>
                <c:pt idx="4">
                  <c:v>Innenwände</c:v>
                </c:pt>
                <c:pt idx="5">
                  <c:v>Geschossdecken und Fussböden</c:v>
                </c:pt>
                <c:pt idx="6">
                  <c:v>Innentreppen</c:v>
                </c:pt>
                <c:pt idx="7">
                  <c:v>Dach</c:v>
                </c:pt>
                <c:pt idx="8">
                  <c:v>Fenster</c:v>
                </c:pt>
                <c:pt idx="9">
                  <c:v>Aussentüren</c:v>
                </c:pt>
                <c:pt idx="10">
                  <c:v>Innentüren</c:v>
                </c:pt>
                <c:pt idx="11">
                  <c:v>Aussentreppen</c:v>
                </c:pt>
                <c:pt idx="12">
                  <c:v>Balkone und Geländer</c:v>
                </c:pt>
                <c:pt idx="13">
                  <c:v>Wintergärten</c:v>
                </c:pt>
              </c:strCache>
            </c:strRef>
          </c:cat>
          <c:val>
            <c:numRef>
              <c:f>Tabelle1!$D$24:$D$37</c:f>
              <c:numCache>
                <c:formatCode>_("€"* #,##0.00_);_("€"* \(#,##0.00\);_("€"* "-"??_);_(@_)</c:formatCode>
                <c:ptCount val="14"/>
                <c:pt idx="0">
                  <c:v>36000</c:v>
                </c:pt>
                <c:pt idx="2">
                  <c:v>70000</c:v>
                </c:pt>
                <c:pt idx="4">
                  <c:v>11000</c:v>
                </c:pt>
                <c:pt idx="6">
                  <c:v>5000</c:v>
                </c:pt>
                <c:pt idx="7">
                  <c:v>12000</c:v>
                </c:pt>
                <c:pt idx="8">
                  <c:v>10000</c:v>
                </c:pt>
                <c:pt idx="9">
                  <c:v>3500</c:v>
                </c:pt>
                <c:pt idx="10">
                  <c:v>8500</c:v>
                </c:pt>
                <c:pt idx="12">
                  <c:v>2000</c:v>
                </c:pt>
              </c:numCache>
            </c:numRef>
          </c:val>
        </c:ser>
        <c:ser>
          <c:idx val="1"/>
          <c:order val="1"/>
          <c:tx>
            <c:strRef>
              <c:f>Tabelle1!$G$22:$G$23</c:f>
              <c:strCache>
                <c:ptCount val="2"/>
                <c:pt idx="0">
                  <c:v>Gründung, Abdichtung</c:v>
                </c:pt>
                <c:pt idx="1">
                  <c:v>Beton- und Stahlbetonarbeiten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Tabelle1!$B$24:$B$37</c:f>
              <c:strCache>
                <c:ptCount val="14"/>
                <c:pt idx="0">
                  <c:v>Keller</c:v>
                </c:pt>
                <c:pt idx="1">
                  <c:v>Bodenplatte</c:v>
                </c:pt>
                <c:pt idx="2">
                  <c:v>Aussenwände</c:v>
                </c:pt>
                <c:pt idx="3">
                  <c:v>Haustrennwände</c:v>
                </c:pt>
                <c:pt idx="4">
                  <c:v>Innenwände</c:v>
                </c:pt>
                <c:pt idx="5">
                  <c:v>Geschossdecken und Fussböden</c:v>
                </c:pt>
                <c:pt idx="6">
                  <c:v>Innentreppen</c:v>
                </c:pt>
                <c:pt idx="7">
                  <c:v>Dach</c:v>
                </c:pt>
                <c:pt idx="8">
                  <c:v>Fenster</c:v>
                </c:pt>
                <c:pt idx="9">
                  <c:v>Aussentüren</c:v>
                </c:pt>
                <c:pt idx="10">
                  <c:v>Innentüren</c:v>
                </c:pt>
                <c:pt idx="11">
                  <c:v>Aussentreppen</c:v>
                </c:pt>
                <c:pt idx="12">
                  <c:v>Balkone und Geländer</c:v>
                </c:pt>
                <c:pt idx="13">
                  <c:v>Wintergärten</c:v>
                </c:pt>
              </c:strCache>
            </c:strRef>
          </c:cat>
          <c:val>
            <c:numRef>
              <c:f>Tabelle1!$G$24:$G$37</c:f>
              <c:numCache>
                <c:formatCode>_("€"* #,##0.00_);_("€"* \(#,##0.00\);_("€"* "-"??_);_(@_)</c:formatCode>
                <c:ptCount val="14"/>
                <c:pt idx="0">
                  <c:v>38000</c:v>
                </c:pt>
                <c:pt idx="2">
                  <c:v>65000</c:v>
                </c:pt>
                <c:pt idx="4">
                  <c:v>12000</c:v>
                </c:pt>
                <c:pt idx="6">
                  <c:v>6000</c:v>
                </c:pt>
                <c:pt idx="7">
                  <c:v>15000</c:v>
                </c:pt>
                <c:pt idx="8">
                  <c:v>12000</c:v>
                </c:pt>
                <c:pt idx="9">
                  <c:v>3000</c:v>
                </c:pt>
                <c:pt idx="10">
                  <c:v>8000</c:v>
                </c:pt>
                <c:pt idx="12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401638584"/>
        <c:axId val="401640152"/>
      </c:barChart>
      <c:catAx>
        <c:axId val="40163858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1640152"/>
        <c:crosses val="autoZero"/>
        <c:auto val="1"/>
        <c:lblAlgn val="ctr"/>
        <c:lblOffset val="100"/>
        <c:noMultiLvlLbl val="0"/>
      </c:catAx>
      <c:valAx>
        <c:axId val="40164015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€&quot;* #,##0.00_);_(&quot;€&quot;* \(#,##0.00\);_(&quot;€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4016385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Kostenanteile Rohbau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4">
                  <a:shade val="3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4">
                  <a:shade val="4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4">
                  <a:shade val="54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4">
                  <a:shade val="62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4">
                  <a:shade val="71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4">
                  <a:shade val="79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4">
                  <a:shade val="8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4">
                  <a:shade val="9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8"/>
            <c:bubble3D val="0"/>
            <c:spPr>
              <a:solidFill>
                <a:schemeClr val="accent4">
                  <a:tint val="9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9"/>
            <c:bubble3D val="0"/>
            <c:spPr>
              <a:solidFill>
                <a:schemeClr val="accent4">
                  <a:tint val="88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0"/>
            <c:bubble3D val="0"/>
            <c:spPr>
              <a:solidFill>
                <a:schemeClr val="accent4">
                  <a:tint val="80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1"/>
            <c:bubble3D val="0"/>
            <c:spPr>
              <a:solidFill>
                <a:schemeClr val="accent4">
                  <a:tint val="72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2"/>
            <c:bubble3D val="0"/>
            <c:spPr>
              <a:solidFill>
                <a:schemeClr val="accent4">
                  <a:tint val="6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3"/>
            <c:bubble3D val="0"/>
            <c:spPr>
              <a:solidFill>
                <a:schemeClr val="accent4">
                  <a:tint val="5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4"/>
            <c:bubble3D val="0"/>
            <c:spPr>
              <a:solidFill>
                <a:schemeClr val="accent4">
                  <a:tint val="4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5"/>
            <c:bubble3D val="0"/>
            <c:spPr>
              <a:solidFill>
                <a:schemeClr val="accent4">
                  <a:tint val="39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Tabelle1!$B$22:$B$37</c:f>
              <c:strCache>
                <c:ptCount val="16"/>
                <c:pt idx="0">
                  <c:v>Gründung, Abdichtung</c:v>
                </c:pt>
                <c:pt idx="1">
                  <c:v>Beton- und Stahlbetonarbeiten</c:v>
                </c:pt>
                <c:pt idx="2">
                  <c:v>Keller</c:v>
                </c:pt>
                <c:pt idx="3">
                  <c:v>Bodenplatte</c:v>
                </c:pt>
                <c:pt idx="4">
                  <c:v>Aussenwände</c:v>
                </c:pt>
                <c:pt idx="5">
                  <c:v>Haustrennwände</c:v>
                </c:pt>
                <c:pt idx="6">
                  <c:v>Innenwände</c:v>
                </c:pt>
                <c:pt idx="7">
                  <c:v>Geschossdecken und Fussböden</c:v>
                </c:pt>
                <c:pt idx="8">
                  <c:v>Innentreppen</c:v>
                </c:pt>
                <c:pt idx="9">
                  <c:v>Dach</c:v>
                </c:pt>
                <c:pt idx="10">
                  <c:v>Fenster</c:v>
                </c:pt>
                <c:pt idx="11">
                  <c:v>Aussentüren</c:v>
                </c:pt>
                <c:pt idx="12">
                  <c:v>Innentüren</c:v>
                </c:pt>
                <c:pt idx="13">
                  <c:v>Aussentreppen</c:v>
                </c:pt>
                <c:pt idx="14">
                  <c:v>Balkone und Geländer</c:v>
                </c:pt>
                <c:pt idx="15">
                  <c:v>Wintergärten</c:v>
                </c:pt>
              </c:strCache>
            </c:strRef>
          </c:cat>
          <c:val>
            <c:numRef>
              <c:f>Tabelle1!$G$22:$G$37</c:f>
              <c:numCache>
                <c:formatCode>_("€"* #,##0.00_);_("€"* \(#,##0.00\);_("€"* "-"??_);_(@_)</c:formatCode>
                <c:ptCount val="16"/>
                <c:pt idx="2">
                  <c:v>38000</c:v>
                </c:pt>
                <c:pt idx="4">
                  <c:v>65000</c:v>
                </c:pt>
                <c:pt idx="6">
                  <c:v>12000</c:v>
                </c:pt>
                <c:pt idx="8">
                  <c:v>6000</c:v>
                </c:pt>
                <c:pt idx="9">
                  <c:v>15000</c:v>
                </c:pt>
                <c:pt idx="10">
                  <c:v>12000</c:v>
                </c:pt>
                <c:pt idx="11">
                  <c:v>3000</c:v>
                </c:pt>
                <c:pt idx="12">
                  <c:v>8000</c:v>
                </c:pt>
                <c:pt idx="14">
                  <c:v>2000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Kostenverteilung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view3D>
      <c:rotX val="30"/>
      <c:rotY val="0"/>
      <c:depthPercent val="100"/>
      <c:rAngAx val="0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pie3D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5">
                  <a:tint val="4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1"/>
            <c:bubble3D val="0"/>
            <c:spPr>
              <a:solidFill>
                <a:schemeClr val="accent5">
                  <a:tint val="62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2"/>
            <c:bubble3D val="0"/>
            <c:spPr>
              <a:solidFill>
                <a:schemeClr val="accent5">
                  <a:tint val="77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3"/>
            <c:bubble3D val="0"/>
            <c:spPr>
              <a:solidFill>
                <a:schemeClr val="accent5">
                  <a:tint val="93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4"/>
            <c:bubble3D val="0"/>
            <c:spPr>
              <a:solidFill>
                <a:schemeClr val="accent5">
                  <a:shade val="92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5"/>
            <c:bubble3D val="0"/>
            <c:spPr>
              <a:solidFill>
                <a:schemeClr val="accent5">
                  <a:shade val="76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6"/>
            <c:bubble3D val="0"/>
            <c:spPr>
              <a:solidFill>
                <a:schemeClr val="accent5">
                  <a:shade val="61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Pt>
            <c:idx val="7"/>
            <c:bubble3D val="0"/>
            <c:spPr>
              <a:solidFill>
                <a:schemeClr val="accent5">
                  <a:shade val="45000"/>
                </a:schemeClr>
              </a:solidFill>
              <a:ln w="25400">
                <a:solidFill>
                  <a:schemeClr val="lt1"/>
                </a:solidFill>
              </a:ln>
              <a:effectLst/>
              <a:sp3d contourW="25400">
                <a:contourClr>
                  <a:schemeClr val="lt1"/>
                </a:contourClr>
              </a:sp3d>
            </c:spPr>
          </c:dPt>
          <c:dLbls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de-DE"/>
              </a:p>
            </c:txPr>
            <c:dLblPos val="outEnd"/>
            <c:showLegendKey val="0"/>
            <c:showVal val="1"/>
            <c:showCatName val="0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(Tabelle1!$B$5,Tabelle1!$B$13,Tabelle1!$B$18,Tabelle1!$B$21,Tabelle1!$B$39,Tabelle1!$B$46,Tabelle1!$B$51,Tabelle1!$B$56)</c:f>
              <c:strCache>
                <c:ptCount val="8"/>
                <c:pt idx="0">
                  <c:v>Planung, Bauleitung</c:v>
                </c:pt>
                <c:pt idx="1">
                  <c:v>Baustelleneinrichtung</c:v>
                </c:pt>
                <c:pt idx="2">
                  <c:v>Baugrube</c:v>
                </c:pt>
                <c:pt idx="3">
                  <c:v>Rohbauarbeiten</c:v>
                </c:pt>
                <c:pt idx="4">
                  <c:v>Haustechnische Anlagen</c:v>
                </c:pt>
                <c:pt idx="5">
                  <c:v>Innenausbau</c:v>
                </c:pt>
                <c:pt idx="6">
                  <c:v>Aussenanlagen</c:v>
                </c:pt>
                <c:pt idx="7">
                  <c:v>Übergabe und Abnahme</c:v>
                </c:pt>
              </c:strCache>
            </c:strRef>
          </c:cat>
          <c:val>
            <c:numRef>
              <c:f>(Tabelle1!$H$11,Tabelle1!$H$16,Tabelle1!$H$19,Tabelle1!$H$37,Tabelle1!$H$44,Tabelle1!$H$49,Tabelle1!$H$54,Tabelle1!$H$58)</c:f>
              <c:numCache>
                <c:formatCode>_("€"* #,##0.00_);_("€"* \(#,##0.00\);_("€"* "-"??_);_(@_)</c:formatCode>
                <c:ptCount val="8"/>
                <c:pt idx="0">
                  <c:v>0</c:v>
                </c:pt>
                <c:pt idx="1">
                  <c:v>0</c:v>
                </c:pt>
                <c:pt idx="2">
                  <c:v>5000</c:v>
                </c:pt>
                <c:pt idx="3">
                  <c:v>161000</c:v>
                </c:pt>
                <c:pt idx="4">
                  <c:v>37000</c:v>
                </c:pt>
                <c:pt idx="5">
                  <c:v>14500</c:v>
                </c:pt>
                <c:pt idx="6">
                  <c:v>27000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3.xml><?xml version="1.0" encoding="utf-8"?>
<cs:colorStyle xmlns:cs="http://schemas.microsoft.com/office/drawing/2012/chartStyle" xmlns:a="http://schemas.openxmlformats.org/drawingml/2006/main" meth="withinLinearReversed" id="25">
  <a:schemeClr val="accent5"/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6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314325</xdr:colOff>
      <xdr:row>20</xdr:row>
      <xdr:rowOff>14286</xdr:rowOff>
    </xdr:from>
    <xdr:to>
      <xdr:col>18</xdr:col>
      <xdr:colOff>752475</xdr:colOff>
      <xdr:row>45</xdr:row>
      <xdr:rowOff>171450</xdr:rowOff>
    </xdr:to>
    <xdr:graphicFrame macro="">
      <xdr:nvGraphicFramePr>
        <xdr:cNvPr id="4" name="Diagramm 3" title="Soll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323849</xdr:colOff>
      <xdr:row>0</xdr:row>
      <xdr:rowOff>161925</xdr:rowOff>
    </xdr:from>
    <xdr:to>
      <xdr:col>18</xdr:col>
      <xdr:colOff>752474</xdr:colOff>
      <xdr:row>19</xdr:row>
      <xdr:rowOff>100012</xdr:rowOff>
    </xdr:to>
    <xdr:graphicFrame macro="">
      <xdr:nvGraphicFramePr>
        <xdr:cNvPr id="5" name="Diagramm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304800</xdr:colOff>
      <xdr:row>46</xdr:row>
      <xdr:rowOff>42861</xdr:rowOff>
    </xdr:from>
    <xdr:to>
      <xdr:col>19</xdr:col>
      <xdr:colOff>0</xdr:colOff>
      <xdr:row>65</xdr:row>
      <xdr:rowOff>38099</xdr:rowOff>
    </xdr:to>
    <xdr:graphicFrame macro="">
      <xdr:nvGraphicFramePr>
        <xdr:cNvPr id="6" name="Diagramm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3"/>
  <sheetViews>
    <sheetView showGridLines="0" tabSelected="1" zoomScaleNormal="100" workbookViewId="0"/>
  </sheetViews>
  <sheetFormatPr baseColWidth="10" defaultRowHeight="15" x14ac:dyDescent="0.25"/>
  <cols>
    <col min="2" max="2" width="46.85546875" customWidth="1"/>
    <col min="4" max="5" width="13.140625" customWidth="1"/>
    <col min="7" max="7" width="12.7109375" style="9" customWidth="1"/>
    <col min="8" max="8" width="13.5703125" style="9" customWidth="1"/>
    <col min="10" max="10" width="17" customWidth="1"/>
  </cols>
  <sheetData>
    <row r="2" spans="2:10" ht="24" thickBot="1" x14ac:dyDescent="0.4">
      <c r="B2" s="1" t="s">
        <v>0</v>
      </c>
      <c r="D2" s="4" t="s">
        <v>43</v>
      </c>
      <c r="E2" s="4"/>
      <c r="F2" s="4"/>
      <c r="G2" s="8" t="s">
        <v>44</v>
      </c>
      <c r="J2" s="4" t="s">
        <v>49</v>
      </c>
    </row>
    <row r="3" spans="2:10" ht="15.75" thickTop="1" x14ac:dyDescent="0.25">
      <c r="H3" s="10"/>
      <c r="J3" s="3"/>
    </row>
    <row r="4" spans="2:10" x14ac:dyDescent="0.25">
      <c r="E4" s="5"/>
      <c r="H4" s="10"/>
      <c r="J4" s="3"/>
    </row>
    <row r="5" spans="2:10" ht="18" thickBot="1" x14ac:dyDescent="0.35">
      <c r="B5" s="2" t="s">
        <v>1</v>
      </c>
      <c r="D5" s="3"/>
      <c r="E5" s="6"/>
      <c r="F5" s="3"/>
      <c r="G5" s="11"/>
      <c r="H5" s="10"/>
      <c r="J5" s="3"/>
    </row>
    <row r="6" spans="2:10" ht="15.75" thickTop="1" x14ac:dyDescent="0.25">
      <c r="B6" t="s">
        <v>2</v>
      </c>
      <c r="D6" s="3">
        <v>500</v>
      </c>
      <c r="E6" s="6"/>
      <c r="F6" s="3"/>
      <c r="G6" s="11"/>
      <c r="H6" s="10"/>
      <c r="J6" s="3"/>
    </row>
    <row r="7" spans="2:10" x14ac:dyDescent="0.25">
      <c r="B7" t="s">
        <v>3</v>
      </c>
      <c r="D7" s="3"/>
      <c r="E7" s="6"/>
      <c r="F7" s="3"/>
      <c r="G7" s="11"/>
      <c r="H7" s="10"/>
      <c r="J7" s="3"/>
    </row>
    <row r="8" spans="2:10" x14ac:dyDescent="0.25">
      <c r="B8" t="s">
        <v>4</v>
      </c>
      <c r="D8" s="3">
        <v>100</v>
      </c>
      <c r="E8" s="6"/>
      <c r="F8" s="3"/>
      <c r="G8" s="11"/>
      <c r="H8" s="10"/>
      <c r="J8" s="3"/>
    </row>
    <row r="9" spans="2:10" x14ac:dyDescent="0.25">
      <c r="B9" t="s">
        <v>5</v>
      </c>
      <c r="D9" s="3"/>
      <c r="E9" s="6"/>
      <c r="F9" s="3"/>
      <c r="G9" s="11"/>
      <c r="H9" s="10"/>
      <c r="J9" s="3"/>
    </row>
    <row r="10" spans="2:10" x14ac:dyDescent="0.25">
      <c r="B10" t="s">
        <v>6</v>
      </c>
      <c r="D10" s="3">
        <v>5000</v>
      </c>
      <c r="E10" s="6"/>
      <c r="F10" s="3"/>
      <c r="G10" s="11"/>
      <c r="H10" s="10"/>
      <c r="J10" s="3"/>
    </row>
    <row r="11" spans="2:10" x14ac:dyDescent="0.25">
      <c r="B11" t="s">
        <v>7</v>
      </c>
      <c r="D11" s="3">
        <v>2000</v>
      </c>
      <c r="E11" s="6">
        <f>SUM(D6:D11)</f>
        <v>7600</v>
      </c>
      <c r="F11" s="3"/>
      <c r="G11" s="11"/>
      <c r="H11" s="12">
        <f>SUM(G6:G11)</f>
        <v>0</v>
      </c>
      <c r="J11" s="3">
        <f>H11-E11</f>
        <v>-7600</v>
      </c>
    </row>
    <row r="12" spans="2:10" x14ac:dyDescent="0.25">
      <c r="D12" s="3"/>
      <c r="E12" s="6"/>
      <c r="F12" s="3"/>
      <c r="G12" s="11"/>
      <c r="H12" s="10"/>
      <c r="J12" s="3"/>
    </row>
    <row r="13" spans="2:10" ht="18" thickBot="1" x14ac:dyDescent="0.35">
      <c r="B13" s="2" t="s">
        <v>8</v>
      </c>
      <c r="D13" s="3"/>
      <c r="E13" s="6"/>
      <c r="F13" s="3"/>
      <c r="G13" s="11"/>
      <c r="H13" s="10"/>
      <c r="J13" s="3"/>
    </row>
    <row r="14" spans="2:10" ht="15.75" thickTop="1" x14ac:dyDescent="0.25">
      <c r="B14" t="s">
        <v>9</v>
      </c>
      <c r="D14" s="3"/>
      <c r="E14" s="6"/>
      <c r="F14" s="3"/>
      <c r="G14" s="11"/>
      <c r="H14" s="10"/>
      <c r="J14" s="3"/>
    </row>
    <row r="15" spans="2:10" x14ac:dyDescent="0.25">
      <c r="B15" t="s">
        <v>10</v>
      </c>
      <c r="D15" s="3"/>
      <c r="E15" s="6"/>
      <c r="F15" s="3"/>
      <c r="G15" s="11"/>
      <c r="H15" s="10"/>
      <c r="J15" s="3"/>
    </row>
    <row r="16" spans="2:10" x14ac:dyDescent="0.25">
      <c r="B16" t="s">
        <v>8</v>
      </c>
      <c r="D16" s="3"/>
      <c r="E16" s="6">
        <f>SUM(D14:D16)</f>
        <v>0</v>
      </c>
      <c r="F16" s="3"/>
      <c r="G16" s="11"/>
      <c r="H16" s="12">
        <f>SUM(G14:G16)</f>
        <v>0</v>
      </c>
      <c r="J16" s="3">
        <f>H16-E16</f>
        <v>0</v>
      </c>
    </row>
    <row r="17" spans="2:10" x14ac:dyDescent="0.25">
      <c r="D17" s="3"/>
      <c r="E17" s="6"/>
      <c r="F17" s="3"/>
      <c r="G17" s="11"/>
      <c r="H17" s="10"/>
      <c r="J17" s="3"/>
    </row>
    <row r="18" spans="2:10" ht="18" thickBot="1" x14ac:dyDescent="0.35">
      <c r="B18" s="2" t="s">
        <v>11</v>
      </c>
      <c r="D18" s="3"/>
      <c r="E18" s="6"/>
      <c r="F18" s="3"/>
      <c r="G18" s="11"/>
      <c r="H18" s="10"/>
      <c r="J18" s="3"/>
    </row>
    <row r="19" spans="2:10" ht="15.75" thickTop="1" x14ac:dyDescent="0.25">
      <c r="B19" t="s">
        <v>12</v>
      </c>
      <c r="D19" s="3">
        <v>4600</v>
      </c>
      <c r="E19" s="6">
        <f>SUM(D19)</f>
        <v>4600</v>
      </c>
      <c r="F19" s="3"/>
      <c r="G19" s="11">
        <v>5000</v>
      </c>
      <c r="H19" s="12">
        <f>SUM(G19)</f>
        <v>5000</v>
      </c>
      <c r="J19" s="3">
        <f>H19-E19</f>
        <v>400</v>
      </c>
    </row>
    <row r="20" spans="2:10" x14ac:dyDescent="0.25">
      <c r="D20" s="3"/>
      <c r="E20" s="6"/>
      <c r="F20" s="3"/>
      <c r="G20" s="11"/>
      <c r="H20" s="10"/>
      <c r="J20" s="3"/>
    </row>
    <row r="21" spans="2:10" ht="18" thickBot="1" x14ac:dyDescent="0.35">
      <c r="B21" s="2" t="s">
        <v>13</v>
      </c>
      <c r="D21" s="3"/>
      <c r="E21" s="6"/>
      <c r="F21" s="3"/>
      <c r="G21" s="11"/>
      <c r="H21" s="10"/>
      <c r="J21" s="3"/>
    </row>
    <row r="22" spans="2:10" ht="15.75" thickTop="1" x14ac:dyDescent="0.25">
      <c r="B22" t="s">
        <v>14</v>
      </c>
      <c r="D22" s="3"/>
      <c r="E22" s="6"/>
      <c r="F22" s="3"/>
      <c r="G22" s="11"/>
      <c r="H22" s="10"/>
      <c r="J22" s="3"/>
    </row>
    <row r="23" spans="2:10" x14ac:dyDescent="0.25">
      <c r="B23" t="s">
        <v>15</v>
      </c>
      <c r="D23" s="3"/>
      <c r="E23" s="6"/>
      <c r="F23" s="3"/>
      <c r="G23" s="11"/>
      <c r="H23" s="10"/>
      <c r="J23" s="3"/>
    </row>
    <row r="24" spans="2:10" x14ac:dyDescent="0.25">
      <c r="B24" t="s">
        <v>16</v>
      </c>
      <c r="D24" s="3">
        <v>36000</v>
      </c>
      <c r="E24" s="6"/>
      <c r="F24" s="3"/>
      <c r="G24" s="11">
        <v>38000</v>
      </c>
      <c r="H24" s="10"/>
      <c r="J24" s="3"/>
    </row>
    <row r="25" spans="2:10" x14ac:dyDescent="0.25">
      <c r="B25" t="s">
        <v>17</v>
      </c>
      <c r="D25" s="3"/>
      <c r="E25" s="6"/>
      <c r="F25" s="3"/>
      <c r="G25" s="11"/>
      <c r="H25" s="10"/>
      <c r="J25" s="3"/>
    </row>
    <row r="26" spans="2:10" x14ac:dyDescent="0.25">
      <c r="B26" t="s">
        <v>18</v>
      </c>
      <c r="D26" s="3">
        <v>70000</v>
      </c>
      <c r="E26" s="6"/>
      <c r="F26" s="3"/>
      <c r="G26" s="11">
        <v>65000</v>
      </c>
      <c r="H26" s="10"/>
      <c r="J26" s="3"/>
    </row>
    <row r="27" spans="2:10" x14ac:dyDescent="0.25">
      <c r="B27" t="s">
        <v>19</v>
      </c>
      <c r="D27" s="3"/>
      <c r="E27" s="6"/>
      <c r="F27" s="3"/>
      <c r="G27" s="11"/>
      <c r="H27" s="10"/>
      <c r="J27" s="3"/>
    </row>
    <row r="28" spans="2:10" x14ac:dyDescent="0.25">
      <c r="B28" t="s">
        <v>20</v>
      </c>
      <c r="D28" s="3">
        <v>11000</v>
      </c>
      <c r="E28" s="6"/>
      <c r="F28" s="3"/>
      <c r="G28" s="11">
        <v>12000</v>
      </c>
      <c r="H28" s="10"/>
      <c r="J28" s="3"/>
    </row>
    <row r="29" spans="2:10" x14ac:dyDescent="0.25">
      <c r="B29" t="s">
        <v>21</v>
      </c>
      <c r="D29" s="3"/>
      <c r="E29" s="6"/>
      <c r="F29" s="3"/>
      <c r="G29" s="11"/>
      <c r="H29" s="10"/>
      <c r="J29" s="3"/>
    </row>
    <row r="30" spans="2:10" x14ac:dyDescent="0.25">
      <c r="B30" t="s">
        <v>22</v>
      </c>
      <c r="D30" s="3">
        <v>5000</v>
      </c>
      <c r="E30" s="6"/>
      <c r="F30" s="3"/>
      <c r="G30" s="11">
        <v>6000</v>
      </c>
      <c r="H30" s="10"/>
      <c r="J30" s="3"/>
    </row>
    <row r="31" spans="2:10" x14ac:dyDescent="0.25">
      <c r="B31" t="s">
        <v>23</v>
      </c>
      <c r="D31" s="3">
        <v>12000</v>
      </c>
      <c r="E31" s="6"/>
      <c r="F31" s="3"/>
      <c r="G31" s="11">
        <v>15000</v>
      </c>
      <c r="H31" s="10"/>
      <c r="J31" s="3"/>
    </row>
    <row r="32" spans="2:10" x14ac:dyDescent="0.25">
      <c r="B32" t="s">
        <v>24</v>
      </c>
      <c r="D32" s="3">
        <v>10000</v>
      </c>
      <c r="E32" s="6"/>
      <c r="F32" s="3"/>
      <c r="G32" s="11">
        <v>12000</v>
      </c>
      <c r="H32" s="10"/>
      <c r="J32" s="3"/>
    </row>
    <row r="33" spans="2:10" x14ac:dyDescent="0.25">
      <c r="B33" t="s">
        <v>25</v>
      </c>
      <c r="D33" s="3">
        <v>3500</v>
      </c>
      <c r="E33" s="6"/>
      <c r="F33" s="3"/>
      <c r="G33" s="11">
        <v>3000</v>
      </c>
      <c r="H33" s="10"/>
      <c r="J33" s="3"/>
    </row>
    <row r="34" spans="2:10" x14ac:dyDescent="0.25">
      <c r="B34" t="s">
        <v>26</v>
      </c>
      <c r="D34" s="3">
        <v>8500</v>
      </c>
      <c r="E34" s="6"/>
      <c r="F34" s="3"/>
      <c r="G34" s="11">
        <v>8000</v>
      </c>
      <c r="H34" s="10"/>
      <c r="J34" s="3"/>
    </row>
    <row r="35" spans="2:10" x14ac:dyDescent="0.25">
      <c r="B35" t="s">
        <v>27</v>
      </c>
      <c r="D35" s="3"/>
      <c r="E35" s="6"/>
      <c r="F35" s="3"/>
      <c r="G35" s="11"/>
      <c r="H35" s="10"/>
      <c r="J35" s="3"/>
    </row>
    <row r="36" spans="2:10" x14ac:dyDescent="0.25">
      <c r="B36" t="s">
        <v>29</v>
      </c>
      <c r="D36" s="3">
        <v>2000</v>
      </c>
      <c r="E36" s="6"/>
      <c r="F36" s="3"/>
      <c r="G36" s="11">
        <v>2000</v>
      </c>
      <c r="H36" s="10"/>
      <c r="J36" s="3"/>
    </row>
    <row r="37" spans="2:10" x14ac:dyDescent="0.25">
      <c r="B37" t="s">
        <v>30</v>
      </c>
      <c r="D37" s="3"/>
      <c r="E37" s="6">
        <f>SUM(D22:D37)</f>
        <v>158000</v>
      </c>
      <c r="F37" s="3"/>
      <c r="G37" s="11"/>
      <c r="H37" s="12">
        <f>SUM(G22:G37)</f>
        <v>161000</v>
      </c>
      <c r="J37" s="3">
        <f>H37-E37</f>
        <v>3000</v>
      </c>
    </row>
    <row r="38" spans="2:10" x14ac:dyDescent="0.25">
      <c r="D38" s="3"/>
      <c r="E38" s="6"/>
      <c r="F38" s="3"/>
      <c r="G38" s="11"/>
      <c r="H38" s="10"/>
      <c r="J38" s="3"/>
    </row>
    <row r="39" spans="2:10" ht="18" thickBot="1" x14ac:dyDescent="0.35">
      <c r="B39" s="2" t="s">
        <v>28</v>
      </c>
      <c r="D39" s="3"/>
      <c r="E39" s="6"/>
      <c r="F39" s="3"/>
      <c r="G39" s="11"/>
      <c r="H39" s="10"/>
      <c r="J39" s="3"/>
    </row>
    <row r="40" spans="2:10" ht="15.75" thickTop="1" x14ac:dyDescent="0.25">
      <c r="B40" t="s">
        <v>31</v>
      </c>
      <c r="D40" s="3">
        <v>15000</v>
      </c>
      <c r="E40" s="6"/>
      <c r="F40" s="3"/>
      <c r="G40" s="11">
        <v>20000</v>
      </c>
      <c r="H40" s="10"/>
      <c r="J40" s="3"/>
    </row>
    <row r="41" spans="2:10" x14ac:dyDescent="0.25">
      <c r="B41" t="s">
        <v>32</v>
      </c>
      <c r="D41" s="3"/>
      <c r="E41" s="6"/>
      <c r="F41" s="3"/>
      <c r="G41" s="11"/>
      <c r="H41" s="10"/>
      <c r="J41" s="3"/>
    </row>
    <row r="42" spans="2:10" x14ac:dyDescent="0.25">
      <c r="B42" t="s">
        <v>33</v>
      </c>
      <c r="D42" s="3"/>
      <c r="E42" s="6"/>
      <c r="F42" s="3"/>
      <c r="G42" s="11"/>
      <c r="H42" s="10"/>
      <c r="J42" s="3"/>
    </row>
    <row r="43" spans="2:10" x14ac:dyDescent="0.25">
      <c r="B43" t="s">
        <v>34</v>
      </c>
      <c r="D43" s="3">
        <v>10000</v>
      </c>
      <c r="E43" s="6"/>
      <c r="F43" s="3"/>
      <c r="G43" s="11">
        <v>8000</v>
      </c>
      <c r="H43" s="10"/>
      <c r="J43" s="3"/>
    </row>
    <row r="44" spans="2:10" x14ac:dyDescent="0.25">
      <c r="B44" t="s">
        <v>35</v>
      </c>
      <c r="D44" s="3">
        <v>10000</v>
      </c>
      <c r="E44" s="6">
        <f>SUM(D40:D44)</f>
        <v>35000</v>
      </c>
      <c r="F44" s="3"/>
      <c r="G44" s="11">
        <v>9000</v>
      </c>
      <c r="H44" s="12">
        <f>SUM(G40:G44)</f>
        <v>37000</v>
      </c>
      <c r="J44" s="3">
        <f>H44-E44</f>
        <v>2000</v>
      </c>
    </row>
    <row r="45" spans="2:10" x14ac:dyDescent="0.25">
      <c r="D45" s="3"/>
      <c r="E45" s="6"/>
      <c r="F45" s="3"/>
      <c r="G45" s="11"/>
      <c r="H45" s="12"/>
      <c r="J45" s="3"/>
    </row>
    <row r="46" spans="2:10" ht="18" thickBot="1" x14ac:dyDescent="0.35">
      <c r="B46" s="2" t="s">
        <v>45</v>
      </c>
      <c r="D46" s="3"/>
      <c r="E46" s="6"/>
      <c r="F46" s="3"/>
      <c r="G46" s="11"/>
      <c r="H46" s="12"/>
      <c r="J46" s="3"/>
    </row>
    <row r="47" spans="2:10" ht="15.75" thickTop="1" x14ac:dyDescent="0.25">
      <c r="B47" t="s">
        <v>46</v>
      </c>
      <c r="D47" s="3">
        <v>4500</v>
      </c>
      <c r="E47" s="6"/>
      <c r="F47" s="3"/>
      <c r="G47" s="11">
        <v>5000</v>
      </c>
      <c r="H47" s="12"/>
      <c r="J47" s="3"/>
    </row>
    <row r="48" spans="2:10" x14ac:dyDescent="0.25">
      <c r="B48" t="s">
        <v>47</v>
      </c>
      <c r="D48" s="3">
        <v>6000</v>
      </c>
      <c r="E48" s="6"/>
      <c r="F48" s="3"/>
      <c r="G48" s="11">
        <v>7000</v>
      </c>
      <c r="H48" s="12"/>
      <c r="J48" s="3"/>
    </row>
    <row r="49" spans="2:10" x14ac:dyDescent="0.25">
      <c r="B49" t="s">
        <v>48</v>
      </c>
      <c r="D49" s="3">
        <v>3000</v>
      </c>
      <c r="E49" s="6">
        <f>SUM(D47:D49)</f>
        <v>13500</v>
      </c>
      <c r="F49" s="3"/>
      <c r="G49" s="11">
        <v>2500</v>
      </c>
      <c r="H49" s="12">
        <f>SUM(G47:G49)</f>
        <v>14500</v>
      </c>
      <c r="J49" s="3">
        <f>H49-E49</f>
        <v>1000</v>
      </c>
    </row>
    <row r="50" spans="2:10" x14ac:dyDescent="0.25">
      <c r="D50" s="3"/>
      <c r="E50" s="6"/>
      <c r="F50" s="3"/>
      <c r="G50" s="11"/>
      <c r="H50" s="10"/>
      <c r="J50" s="3"/>
    </row>
    <row r="51" spans="2:10" ht="18" thickBot="1" x14ac:dyDescent="0.35">
      <c r="B51" s="2" t="s">
        <v>36</v>
      </c>
      <c r="D51" s="3"/>
      <c r="E51" s="6"/>
      <c r="F51" s="3"/>
      <c r="G51" s="11"/>
      <c r="H51" s="10"/>
      <c r="J51" s="3"/>
    </row>
    <row r="52" spans="2:10" ht="15.75" thickTop="1" x14ac:dyDescent="0.25">
      <c r="B52" t="s">
        <v>37</v>
      </c>
      <c r="D52" s="3"/>
      <c r="E52" s="6"/>
      <c r="F52" s="3"/>
      <c r="G52" s="11"/>
      <c r="H52" s="10"/>
      <c r="J52" s="3"/>
    </row>
    <row r="53" spans="2:10" x14ac:dyDescent="0.25">
      <c r="B53" t="s">
        <v>38</v>
      </c>
      <c r="D53" s="3">
        <v>5000</v>
      </c>
      <c r="E53" s="6"/>
      <c r="F53" s="3"/>
      <c r="G53" s="11">
        <v>5000</v>
      </c>
      <c r="H53" s="10"/>
      <c r="J53" s="3"/>
    </row>
    <row r="54" spans="2:10" x14ac:dyDescent="0.25">
      <c r="B54" t="s">
        <v>39</v>
      </c>
      <c r="D54" s="3">
        <v>20000</v>
      </c>
      <c r="E54" s="6">
        <f>SUM(D52:D54)</f>
        <v>25000</v>
      </c>
      <c r="F54" s="3"/>
      <c r="G54" s="11">
        <v>22000</v>
      </c>
      <c r="H54" s="12">
        <f>SUM(G52:G54)</f>
        <v>27000</v>
      </c>
      <c r="J54" s="3">
        <f>H54-E54</f>
        <v>2000</v>
      </c>
    </row>
    <row r="55" spans="2:10" x14ac:dyDescent="0.25">
      <c r="D55" s="3"/>
      <c r="E55" s="6"/>
      <c r="F55" s="3"/>
      <c r="G55" s="11"/>
      <c r="H55" s="10"/>
      <c r="J55" s="3"/>
    </row>
    <row r="56" spans="2:10" ht="18" thickBot="1" x14ac:dyDescent="0.35">
      <c r="B56" s="2" t="s">
        <v>40</v>
      </c>
      <c r="D56" s="3"/>
      <c r="E56" s="6"/>
      <c r="F56" s="3"/>
      <c r="G56" s="11"/>
      <c r="H56" s="10"/>
      <c r="J56" s="3"/>
    </row>
    <row r="57" spans="2:10" ht="15.75" thickTop="1" x14ac:dyDescent="0.25">
      <c r="B57" t="s">
        <v>41</v>
      </c>
      <c r="D57" s="3"/>
      <c r="E57" s="6"/>
      <c r="F57" s="3"/>
      <c r="G57" s="11"/>
      <c r="H57" s="10"/>
      <c r="J57" s="3"/>
    </row>
    <row r="58" spans="2:10" x14ac:dyDescent="0.25">
      <c r="B58" t="s">
        <v>42</v>
      </c>
      <c r="D58" s="3"/>
      <c r="E58" s="6">
        <f>SUM(D57:D58)</f>
        <v>0</v>
      </c>
      <c r="F58" s="3"/>
      <c r="G58" s="11"/>
      <c r="H58" s="12">
        <f>SUM(G57:G58)</f>
        <v>0</v>
      </c>
      <c r="J58" s="3">
        <f>H58-E58</f>
        <v>0</v>
      </c>
    </row>
    <row r="59" spans="2:10" x14ac:dyDescent="0.25">
      <c r="E59" s="5"/>
      <c r="H59" s="10"/>
      <c r="J59" s="3"/>
    </row>
    <row r="60" spans="2:10" x14ac:dyDescent="0.25">
      <c r="E60" s="5"/>
      <c r="H60" s="10"/>
      <c r="J60" s="3"/>
    </row>
    <row r="61" spans="2:10" x14ac:dyDescent="0.25">
      <c r="E61" s="7">
        <f>SUM(E11:E58)</f>
        <v>243700</v>
      </c>
      <c r="H61" s="13">
        <f>SUM(H11:H58)</f>
        <v>244500</v>
      </c>
      <c r="J61" s="3"/>
    </row>
    <row r="62" spans="2:10" x14ac:dyDescent="0.25">
      <c r="E62" s="5"/>
      <c r="H62" s="10"/>
    </row>
    <row r="63" spans="2:10" x14ac:dyDescent="0.25">
      <c r="E63" s="5"/>
      <c r="H63" s="10"/>
    </row>
  </sheetData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Böhmer</dc:creator>
  <cp:lastModifiedBy>Martin Böhmer</cp:lastModifiedBy>
  <dcterms:created xsi:type="dcterms:W3CDTF">2015-06-17T08:41:36Z</dcterms:created>
  <dcterms:modified xsi:type="dcterms:W3CDTF">2015-06-17T09:27:58Z</dcterms:modified>
</cp:coreProperties>
</file>